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To-TTHCM-DLCM\phancongKL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I10" i="1"/>
  <c r="I6" i="1"/>
  <c r="I4" i="1"/>
  <c r="G12" i="1"/>
  <c r="G10" i="1"/>
  <c r="G9" i="1"/>
  <c r="G4" i="1"/>
  <c r="G3" i="1"/>
  <c r="G2" i="1"/>
</calcChain>
</file>

<file path=xl/sharedStrings.xml><?xml version="1.0" encoding="utf-8"?>
<sst xmlns="http://schemas.openxmlformats.org/spreadsheetml/2006/main" count="52" uniqueCount="40">
  <si>
    <t>Đinh Thị Huyên</t>
  </si>
  <si>
    <t>Phạm Thị Vinh</t>
  </si>
  <si>
    <t>Nguyễn Ngọc Quỳnh</t>
  </si>
  <si>
    <t>Lương Thị Thanh Hà</t>
  </si>
  <si>
    <t>Đỗ Thị Thơm</t>
  </si>
  <si>
    <t>Cao Thị Hồng Thắm</t>
  </si>
  <si>
    <t>Trần Thị Hồng Thu</t>
  </si>
  <si>
    <t>Hoàng Thị Trang</t>
  </si>
  <si>
    <t>Nguyễn Anh Kiệt</t>
  </si>
  <si>
    <t>học tên</t>
  </si>
  <si>
    <t>môn dạy</t>
  </si>
  <si>
    <t>hệ đào tạo</t>
  </si>
  <si>
    <t>số lớp</t>
  </si>
  <si>
    <t>số tiết</t>
  </si>
  <si>
    <t>ĐLCMCĐCSVN</t>
  </si>
  <si>
    <t>14CĐ</t>
  </si>
  <si>
    <t>GDCT</t>
  </si>
  <si>
    <t>16TCCN</t>
  </si>
  <si>
    <t>CHÍNH TRỊ</t>
  </si>
  <si>
    <t>GDCT1</t>
  </si>
  <si>
    <t>15TCCN</t>
  </si>
  <si>
    <t>16CĐN</t>
  </si>
  <si>
    <t>TTHCM</t>
  </si>
  <si>
    <t>15CĐ</t>
  </si>
  <si>
    <t>chinh trị</t>
  </si>
  <si>
    <t>tổng tiết thừa thiếu</t>
  </si>
  <si>
    <t>7ĐLCM</t>
  </si>
  <si>
    <t>4ĐLCM</t>
  </si>
  <si>
    <t>5ĐLCM</t>
  </si>
  <si>
    <t>8TTHCM</t>
  </si>
  <si>
    <t>4NL2+2GDCT</t>
  </si>
  <si>
    <t>6NL1+2DLCM</t>
  </si>
  <si>
    <t>3ĐLCM</t>
  </si>
  <si>
    <t>tổng tiết HKI đã dạy</t>
  </si>
  <si>
    <t>số tiết phải dạy cả năm(- + thừa thiếu và  iêm nhiệm)</t>
  </si>
  <si>
    <t>số tiết HKII phải dạy để đủ chuẩn</t>
  </si>
  <si>
    <t>dự kiến khối lượng HKII</t>
  </si>
  <si>
    <t>tổng tiết dạy của HKII</t>
  </si>
  <si>
    <t>số tiết dư của chuẩn dạy</t>
  </si>
  <si>
    <t>a Quỳnh, e có tính toán và phân chia lại như trên, a xem có ổn không, vì trên tinh thần e muốn anh em trong tổ chia sẻ với nhau, giup nhau năm nay. Rồi từ năm sau e sẽ chia đều tiết dạy trong năm học. A thấy được không. Nhìn chung anh em mình có thiệt thòi đó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</si>
</sst>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7030A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center"/>
    </xf>
    <xf numFmtId="0" fontId="6" fillId="0" borderId="0" xfId="0" applyFont="1"/>
    <xf numFmtId="0" fontId="8" fillId="0" borderId="0" xfId="0" applyFont="1" applyAlignment="1">
      <alignment horizontal="center"/>
    </xf>
    <xf numFmtId="0" fontId="1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0" xfId="0" applyFont="1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7" fillId="2" borderId="0" xfId="0" applyFont="1" applyFill="1" applyAlignment="1">
      <alignment horizontal="center"/>
    </xf>
    <xf numFmtId="0" fontId="1" fillId="2" borderId="0" xfId="0" applyFont="1" applyFill="1"/>
    <xf numFmtId="0" fontId="12" fillId="0" borderId="0" xfId="0" applyFont="1" applyAlignment="1">
      <alignment horizontal="center"/>
    </xf>
    <xf numFmtId="0" fontId="1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"/>
  <sheetViews>
    <sheetView tabSelected="1" workbookViewId="0">
      <selection activeCell="L9" sqref="L9"/>
    </sheetView>
  </sheetViews>
  <sheetFormatPr defaultRowHeight="18.75" x14ac:dyDescent="0.3"/>
  <cols>
    <col min="1" max="1" width="18.42578125" customWidth="1"/>
    <col min="2" max="2" width="20.28515625" style="4" customWidth="1"/>
    <col min="3" max="3" width="9.7109375" customWidth="1"/>
    <col min="4" max="4" width="5.28515625" style="3" customWidth="1"/>
    <col min="5" max="5" width="7.7109375" customWidth="1"/>
    <col min="6" max="6" width="8.28515625" style="3" customWidth="1"/>
    <col min="7" max="7" width="11.7109375" style="22" customWidth="1"/>
    <col min="8" max="8" width="15.42578125" style="5" customWidth="1"/>
    <col min="9" max="9" width="18.5703125" style="6" customWidth="1"/>
    <col min="12" max="12" width="13.28515625" customWidth="1"/>
    <col min="13" max="13" width="9.140625" style="4"/>
  </cols>
  <sheetData>
    <row r="1" spans="1:16" s="1" customFormat="1" ht="39" customHeight="1" x14ac:dyDescent="0.3">
      <c r="A1" s="1" t="s">
        <v>9</v>
      </c>
      <c r="B1" s="7" t="s">
        <v>25</v>
      </c>
      <c r="C1" s="1" t="s">
        <v>10</v>
      </c>
      <c r="D1" s="2" t="s">
        <v>12</v>
      </c>
      <c r="E1" s="1" t="s">
        <v>11</v>
      </c>
      <c r="F1" s="2" t="s">
        <v>13</v>
      </c>
      <c r="G1" s="22" t="s">
        <v>33</v>
      </c>
      <c r="H1" s="5" t="s">
        <v>34</v>
      </c>
      <c r="I1" s="6" t="s">
        <v>35</v>
      </c>
      <c r="L1" s="1" t="s">
        <v>36</v>
      </c>
      <c r="M1" s="5" t="s">
        <v>37</v>
      </c>
      <c r="N1" s="1" t="s">
        <v>38</v>
      </c>
    </row>
    <row r="2" spans="1:16" s="9" customFormat="1" ht="27.75" customHeight="1" x14ac:dyDescent="0.3">
      <c r="A2" s="9" t="s">
        <v>0</v>
      </c>
      <c r="B2" s="5">
        <v>4</v>
      </c>
      <c r="C2" s="9" t="s">
        <v>14</v>
      </c>
      <c r="D2" s="5">
        <v>4</v>
      </c>
      <c r="E2" s="9" t="s">
        <v>15</v>
      </c>
      <c r="F2" s="5">
        <v>45</v>
      </c>
      <c r="G2" s="22">
        <f>D2*F2</f>
        <v>180</v>
      </c>
      <c r="H2" s="5">
        <v>216</v>
      </c>
      <c r="I2" s="10">
        <v>36</v>
      </c>
      <c r="L2" s="9" t="s">
        <v>27</v>
      </c>
      <c r="M2" s="5">
        <v>180</v>
      </c>
      <c r="N2" s="9">
        <v>144</v>
      </c>
    </row>
    <row r="3" spans="1:16" s="1" customFormat="1" ht="21.75" customHeight="1" x14ac:dyDescent="0.3">
      <c r="A3" s="1" t="s">
        <v>1</v>
      </c>
      <c r="B3" s="5">
        <v>-87</v>
      </c>
      <c r="C3" s="1" t="s">
        <v>16</v>
      </c>
      <c r="D3" s="2">
        <v>2</v>
      </c>
      <c r="E3" s="1" t="s">
        <v>17</v>
      </c>
      <c r="F3" s="2">
        <v>75</v>
      </c>
      <c r="G3" s="22">
        <f>F3*D3</f>
        <v>150</v>
      </c>
      <c r="H3" s="5">
        <v>357</v>
      </c>
      <c r="I3" s="6">
        <v>207</v>
      </c>
      <c r="L3" s="1" t="s">
        <v>26</v>
      </c>
      <c r="M3" s="5">
        <v>315</v>
      </c>
      <c r="N3" s="1">
        <v>108</v>
      </c>
    </row>
    <row r="4" spans="1:16" s="11" customFormat="1" ht="26.25" customHeight="1" x14ac:dyDescent="0.3">
      <c r="A4" s="11" t="s">
        <v>2</v>
      </c>
      <c r="B4" s="8">
        <v>10</v>
      </c>
      <c r="C4" s="11" t="s">
        <v>19</v>
      </c>
      <c r="D4" s="8">
        <v>2</v>
      </c>
      <c r="E4" s="11" t="s">
        <v>20</v>
      </c>
      <c r="F4" s="8">
        <v>45</v>
      </c>
      <c r="G4" s="22">
        <f>F4*D4</f>
        <v>90</v>
      </c>
      <c r="H4" s="8">
        <v>189</v>
      </c>
      <c r="I4" s="12">
        <f>189-180</f>
        <v>9</v>
      </c>
      <c r="L4" s="11" t="s">
        <v>32</v>
      </c>
      <c r="M4" s="8">
        <v>135</v>
      </c>
      <c r="N4" s="11">
        <v>126</v>
      </c>
    </row>
    <row r="5" spans="1:16" ht="21" customHeight="1" x14ac:dyDescent="0.3">
      <c r="A5" s="1"/>
      <c r="B5" s="8"/>
      <c r="C5" s="11" t="s">
        <v>18</v>
      </c>
      <c r="D5" s="8">
        <v>1</v>
      </c>
      <c r="E5" s="11" t="s">
        <v>21</v>
      </c>
      <c r="F5" s="8">
        <v>90</v>
      </c>
      <c r="G5" s="22">
        <v>90</v>
      </c>
      <c r="H5" s="8"/>
      <c r="I5" s="12"/>
      <c r="J5" s="11"/>
      <c r="K5" s="11"/>
      <c r="L5" s="11"/>
      <c r="M5" s="5"/>
    </row>
    <row r="6" spans="1:16" s="13" customFormat="1" ht="23.25" customHeight="1" x14ac:dyDescent="0.3">
      <c r="A6" s="9" t="s">
        <v>8</v>
      </c>
      <c r="B6" s="5">
        <v>-84</v>
      </c>
      <c r="C6" s="9" t="s">
        <v>24</v>
      </c>
      <c r="D6" s="5">
        <v>2</v>
      </c>
      <c r="E6" s="9" t="s">
        <v>21</v>
      </c>
      <c r="F6" s="5">
        <v>90</v>
      </c>
      <c r="G6" s="22">
        <v>180</v>
      </c>
      <c r="H6" s="5">
        <v>354</v>
      </c>
      <c r="I6" s="10">
        <f>354-255</f>
        <v>99</v>
      </c>
      <c r="J6" s="9"/>
      <c r="K6" s="9"/>
      <c r="L6" s="9" t="s">
        <v>28</v>
      </c>
      <c r="M6" s="5">
        <v>225</v>
      </c>
      <c r="N6" s="13">
        <v>126</v>
      </c>
      <c r="P6" s="9"/>
    </row>
    <row r="7" spans="1:16" ht="25.5" customHeight="1" x14ac:dyDescent="0.3">
      <c r="A7" s="1"/>
      <c r="B7" s="5"/>
      <c r="C7" s="9" t="s">
        <v>16</v>
      </c>
      <c r="D7" s="5">
        <v>1</v>
      </c>
      <c r="E7" s="9" t="s">
        <v>17</v>
      </c>
      <c r="F7" s="5">
        <v>75</v>
      </c>
      <c r="G7" s="22">
        <v>75</v>
      </c>
      <c r="I7" s="10"/>
      <c r="J7" s="9"/>
      <c r="K7" s="9"/>
      <c r="L7" s="9"/>
      <c r="M7" s="5"/>
    </row>
    <row r="8" spans="1:16" s="17" customFormat="1" ht="24.75" customHeight="1" x14ac:dyDescent="0.3">
      <c r="A8" s="14" t="s">
        <v>4</v>
      </c>
      <c r="B8" s="15">
        <v>19</v>
      </c>
      <c r="C8" s="14" t="s">
        <v>16</v>
      </c>
      <c r="D8" s="15">
        <v>1</v>
      </c>
      <c r="E8" s="14" t="s">
        <v>17</v>
      </c>
      <c r="F8" s="15">
        <v>75</v>
      </c>
      <c r="G8" s="22">
        <v>75</v>
      </c>
      <c r="H8" s="15">
        <v>270</v>
      </c>
      <c r="I8" s="16">
        <v>155</v>
      </c>
      <c r="J8" s="14"/>
      <c r="K8" s="14"/>
      <c r="L8" s="14" t="s">
        <v>26</v>
      </c>
      <c r="M8" s="18">
        <v>300</v>
      </c>
      <c r="N8" s="17">
        <v>145</v>
      </c>
      <c r="P8" s="14"/>
    </row>
    <row r="9" spans="1:16" s="21" customFormat="1" ht="27.75" customHeight="1" x14ac:dyDescent="0.3">
      <c r="A9" s="19" t="s">
        <v>5</v>
      </c>
      <c r="B9" s="18">
        <v>-96</v>
      </c>
      <c r="C9" s="19" t="s">
        <v>22</v>
      </c>
      <c r="D9" s="18">
        <v>6</v>
      </c>
      <c r="E9" s="19" t="s">
        <v>23</v>
      </c>
      <c r="F9" s="18">
        <v>30</v>
      </c>
      <c r="G9" s="23">
        <f>F9*D9</f>
        <v>180</v>
      </c>
      <c r="H9" s="18">
        <v>326</v>
      </c>
      <c r="I9" s="20">
        <v>146</v>
      </c>
      <c r="J9" s="19"/>
      <c r="K9" s="19"/>
      <c r="L9" s="19" t="s">
        <v>31</v>
      </c>
      <c r="M9" s="5">
        <v>270</v>
      </c>
      <c r="N9" s="21">
        <v>124</v>
      </c>
    </row>
    <row r="10" spans="1:16" ht="28.5" customHeight="1" x14ac:dyDescent="0.3">
      <c r="A10" s="1" t="s">
        <v>6</v>
      </c>
      <c r="B10" s="5">
        <v>-154</v>
      </c>
      <c r="C10" s="1" t="s">
        <v>22</v>
      </c>
      <c r="D10" s="2">
        <v>9</v>
      </c>
      <c r="E10" s="1" t="s">
        <v>23</v>
      </c>
      <c r="F10" s="2">
        <v>30</v>
      </c>
      <c r="G10" s="22">
        <f>F10*D10</f>
        <v>270</v>
      </c>
      <c r="H10" s="5">
        <v>424</v>
      </c>
      <c r="I10" s="6">
        <f>424-270</f>
        <v>154</v>
      </c>
      <c r="J10" s="1"/>
      <c r="K10" s="1"/>
      <c r="L10" s="1" t="s">
        <v>30</v>
      </c>
      <c r="M10" s="5">
        <v>270</v>
      </c>
      <c r="N10" s="1">
        <v>116</v>
      </c>
      <c r="P10" s="1"/>
    </row>
    <row r="11" spans="1:16" ht="32.25" customHeight="1" x14ac:dyDescent="0.3">
      <c r="A11" s="1" t="s">
        <v>7</v>
      </c>
      <c r="B11" s="5">
        <v>20</v>
      </c>
      <c r="C11" s="1" t="s">
        <v>22</v>
      </c>
      <c r="D11" s="2">
        <v>6</v>
      </c>
      <c r="E11" s="1" t="s">
        <v>23</v>
      </c>
      <c r="F11" s="2">
        <v>30</v>
      </c>
      <c r="G11" s="22">
        <v>180</v>
      </c>
      <c r="H11" s="5">
        <v>270</v>
      </c>
      <c r="I11" s="6">
        <f>270-180</f>
        <v>90</v>
      </c>
      <c r="J11" s="1"/>
      <c r="K11" s="1"/>
      <c r="L11" s="1" t="s">
        <v>29</v>
      </c>
      <c r="M11" s="5">
        <v>240</v>
      </c>
      <c r="N11" s="1">
        <v>150</v>
      </c>
    </row>
    <row r="12" spans="1:16" ht="26.25" customHeight="1" x14ac:dyDescent="0.3">
      <c r="A12" s="1" t="s">
        <v>3</v>
      </c>
      <c r="B12" s="5">
        <v>20</v>
      </c>
      <c r="C12" s="1" t="s">
        <v>22</v>
      </c>
      <c r="D12" s="2">
        <v>7</v>
      </c>
      <c r="E12" s="1" t="s">
        <v>23</v>
      </c>
      <c r="F12" s="2">
        <v>30</v>
      </c>
      <c r="G12" s="22">
        <f>F12*D12</f>
        <v>210</v>
      </c>
      <c r="H12" s="5">
        <v>206</v>
      </c>
      <c r="I12" s="6">
        <v>0</v>
      </c>
      <c r="J12" s="1"/>
      <c r="K12" s="1"/>
      <c r="L12" s="1"/>
    </row>
    <row r="15" spans="1:16" x14ac:dyDescent="0.3">
      <c r="B15" s="4" t="s">
        <v>39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2016-11-01T06:28:02Z</dcterms:created>
  <dcterms:modified xsi:type="dcterms:W3CDTF">2016-11-11T14:15:38Z</dcterms:modified>
</cp:coreProperties>
</file>